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1475" windowHeight="699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I29" i="1" l="1"/>
  <c r="H28" i="1"/>
  <c r="H27" i="1" s="1"/>
  <c r="G28" i="1"/>
  <c r="G27" i="1" s="1"/>
  <c r="I27" i="1" s="1"/>
  <c r="I28" i="1" l="1"/>
  <c r="I10" i="1"/>
  <c r="I9" i="1" s="1"/>
  <c r="H38" i="1"/>
  <c r="J38" i="1"/>
  <c r="K38" i="1"/>
  <c r="L38" i="1"/>
  <c r="G38" i="1"/>
  <c r="H36" i="1"/>
  <c r="J36" i="1"/>
  <c r="K36" i="1"/>
  <c r="L36" i="1"/>
  <c r="G36" i="1"/>
  <c r="H34" i="1"/>
  <c r="J34" i="1"/>
  <c r="K34" i="1"/>
  <c r="L34" i="1"/>
  <c r="G34" i="1"/>
  <c r="G33" i="1"/>
  <c r="G25" i="1"/>
  <c r="H25" i="1"/>
  <c r="I21" i="1"/>
  <c r="I11" i="1"/>
  <c r="I13" i="1"/>
  <c r="I15" i="1"/>
  <c r="I16" i="1"/>
  <c r="I18" i="1"/>
  <c r="I19" i="1"/>
  <c r="I22" i="1"/>
  <c r="I24" i="1"/>
  <c r="I26" i="1"/>
  <c r="I25" i="1" s="1"/>
  <c r="I31" i="1"/>
  <c r="I32" i="1"/>
  <c r="I35" i="1"/>
  <c r="I34" i="1" s="1"/>
  <c r="I37" i="1"/>
  <c r="I36" i="1" s="1"/>
  <c r="I39" i="1"/>
  <c r="I38" i="1" s="1"/>
  <c r="I40" i="1"/>
  <c r="I42" i="1"/>
  <c r="I43" i="1"/>
  <c r="H9" i="1"/>
  <c r="J9" i="1"/>
  <c r="K9" i="1"/>
  <c r="L9" i="1"/>
  <c r="G9" i="1"/>
  <c r="H33" i="1"/>
  <c r="J33" i="1"/>
  <c r="K33" i="1"/>
  <c r="L33" i="1"/>
  <c r="H41" i="1"/>
  <c r="J41" i="1"/>
  <c r="K41" i="1"/>
  <c r="L41" i="1"/>
  <c r="G41" i="1"/>
  <c r="I41" i="1" s="1"/>
  <c r="J25" i="1"/>
  <c r="K25" i="1"/>
  <c r="L25" i="1"/>
  <c r="J23" i="1"/>
  <c r="K23" i="1"/>
  <c r="L23" i="1"/>
  <c r="J20" i="1"/>
  <c r="K20" i="1"/>
  <c r="L20" i="1"/>
  <c r="H23" i="1"/>
  <c r="G23" i="1"/>
  <c r="I23" i="1" s="1"/>
  <c r="H20" i="1"/>
  <c r="G20" i="1"/>
  <c r="I20" i="1" l="1"/>
  <c r="G30" i="1"/>
  <c r="I30" i="1" s="1"/>
  <c r="H30" i="1"/>
  <c r="I33" i="1"/>
  <c r="L30" i="1"/>
  <c r="K30" i="1"/>
  <c r="J30" i="1"/>
  <c r="G17" i="1"/>
  <c r="H17" i="1"/>
  <c r="H14" i="1" s="1"/>
  <c r="G12" i="1"/>
  <c r="I12" i="1" s="1"/>
  <c r="H12" i="1"/>
  <c r="K17" i="1"/>
  <c r="K14" i="1" s="1"/>
  <c r="L17" i="1"/>
  <c r="L14" i="1" s="1"/>
  <c r="J17" i="1"/>
  <c r="J14" i="1" s="1"/>
  <c r="K12" i="1"/>
  <c r="L12" i="1"/>
  <c r="J12" i="1"/>
  <c r="K8" i="1" l="1"/>
  <c r="H8" i="1"/>
  <c r="H44" i="1" s="1"/>
  <c r="L8" i="1"/>
  <c r="L44" i="1" s="1"/>
  <c r="K44" i="1"/>
  <c r="J8" i="1"/>
  <c r="J44" i="1" s="1"/>
  <c r="G14" i="1"/>
  <c r="G8" i="1" s="1"/>
  <c r="I17" i="1"/>
  <c r="I14" i="1" l="1"/>
  <c r="I8" i="1" s="1"/>
  <c r="G44" i="1"/>
  <c r="I44" i="1" s="1"/>
</calcChain>
</file>

<file path=xl/sharedStrings.xml><?xml version="1.0" encoding="utf-8"?>
<sst xmlns="http://schemas.openxmlformats.org/spreadsheetml/2006/main" count="149" uniqueCount="89">
  <si>
    <t>(тыс.руб.)</t>
  </si>
  <si>
    <t>Номер п/п</t>
  </si>
  <si>
    <t>Классификация доходов бюджетов</t>
  </si>
  <si>
    <t>Код главы главного администратора доходов бюджета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</si>
  <si>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</si>
  <si>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</si>
  <si>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</si>
  <si>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</si>
  <si>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</si>
  <si>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1.01.00000.00.0000.000</t>
  </si>
  <si>
    <t>НАЛОГИ НА ПРИБЫЛЬ, ДОХОДЫ</t>
  </si>
  <si>
    <t>182</t>
  </si>
  <si>
    <t>Федеральная налоговая служба</t>
  </si>
  <si>
    <t>1.03.00000.00.0000.000</t>
  </si>
  <si>
    <t>НАЛОГИ НА ТОВАРЫ (РАБОТЫ, УСЛУГИ), РЕАЛИЗУЕМЫЕ НА ТЕРРИТОРИИ РОССИЙСКОЙ ФЕДЕРАЦИИ</t>
  </si>
  <si>
    <t>1.05.00000.00.0000.000</t>
  </si>
  <si>
    <t>НАЛОГИ НА СОВОКУПНЫЙ ДОХОД</t>
  </si>
  <si>
    <t>1.05.03000.01.0000.110</t>
  </si>
  <si>
    <t>Единый сельскохозяйственный налог</t>
  </si>
  <si>
    <t>Итого</t>
  </si>
  <si>
    <t>1.01.02000.01.0000.110</t>
  </si>
  <si>
    <t xml:space="preserve">Налог на доходы физических лиц </t>
  </si>
  <si>
    <t>1.06.00000.00.0000.000</t>
  </si>
  <si>
    <t xml:space="preserve">НАЛОГИ НА ИМУЩЕСТВО </t>
  </si>
  <si>
    <t>1.06.01000.00.0000.110</t>
  </si>
  <si>
    <t>Налог на имущество физических лиц</t>
  </si>
  <si>
    <t>1.06.01030.10.0000.110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</si>
  <si>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</si>
  <si>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1.06.06000.00.0000.110</t>
  </si>
  <si>
    <t xml:space="preserve">Земельный налог </t>
  </si>
  <si>
    <t>1.00.00000.00.0000.000</t>
  </si>
  <si>
    <t>НАЛОГОВЫЕ И НЕНАЛОГОВЫЕ ДОХОДЫ</t>
  </si>
  <si>
    <t xml:space="preserve"> ДОХОДЫ ОТ ИСПОЛЬЗОВАНИЯ ИМУЩЕСТВА, НАХОДЯЩЕГОСЯ В ГОСУДАРСТВЕННОЙ И МУНИЦИПАЛЬНОЙ СОБСТВЕННОСТИ</t>
  </si>
  <si>
    <t>1.11.00000.00.0000.000</t>
  </si>
  <si>
    <t>Доходы от сдачи в аренду имущества, находящегося в оперативном управлении органов управления муниципалых районов и созданных ими учреждений (за исключением имущества муниципальных бюджетных и автономных учреждений)</t>
  </si>
  <si>
    <t>1.11.05035.10.0000.120</t>
  </si>
  <si>
    <t>1.13.00000.00.0000.000</t>
  </si>
  <si>
    <t xml:space="preserve">ДОХОДЫ ОТ ОКАЗАНИЯ ПЛАНТЫХ УСЛУГ И КОМПЕНСАЦИИ ЗАТРАТ ГОСУДАРСТВА </t>
  </si>
  <si>
    <t>1.13.02995.10.0000.130</t>
  </si>
  <si>
    <t xml:space="preserve">Прочие доходы от компенсации затрат бюджетов поселений </t>
  </si>
  <si>
    <t>ШТРАФЫ, САНКЦИИ, ВОЗМЕЩЕНИЕ УЩЕРБА</t>
  </si>
  <si>
    <t>1.16.00000.00.0000.000</t>
  </si>
  <si>
    <t xml:space="preserve">  БЕЗВОЗМЕЗДНЫЕ ПОСТУПЛЕНИЯ</t>
  </si>
  <si>
    <t>2.00.00000.00.0000.000</t>
  </si>
  <si>
    <t>2.02.00000.00.0000.000</t>
  </si>
  <si>
    <t>Безвозмездные поступления от других бюджетов бюджетной системы Российской Федерации</t>
  </si>
  <si>
    <t>2.02.16001.10.0000.150</t>
  </si>
  <si>
    <t>Дотации бюджетам поселений на выравнивание бюджетной обеспеченности</t>
  </si>
  <si>
    <t>2.02.29999.10.0000.150</t>
  </si>
  <si>
    <t>Прочие субсидии бюджетам поселений</t>
  </si>
  <si>
    <t>2.02.35118.10.0000.150</t>
  </si>
  <si>
    <t>Межбюджетные транферты, передаваемые бюджетам сельских поселений на приобретение автотранспорта</t>
  </si>
  <si>
    <t>2.07.00000.00.0000.000</t>
  </si>
  <si>
    <t>ПРОЧИЕ БЕЗВОЗМЕЗДНЫЕ ПОСТУПЛЕНИЯ</t>
  </si>
  <si>
    <t xml:space="preserve">Прочие безвозмездные поступления в бюджеты сельских поселений </t>
  </si>
  <si>
    <t>2.07.05020.01.0000.150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</si>
  <si>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</si>
  <si>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1.11.05025.10.0000.120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</si>
  <si>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</si>
  <si>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2.02.40014.10.0000.150</t>
  </si>
  <si>
    <t>Реестр источников доходов бюджета сельского поселения Мокша муниципального района Большеглушицкий Самарской области</t>
  </si>
  <si>
    <t>230</t>
  </si>
  <si>
    <t>Бюджет сельского поселения Мокша</t>
  </si>
  <si>
    <t>1.16.07090.10.0000.140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</si>
  <si>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</si>
  <si>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Дотации бюджетам бюджетной системы Российской Федерации</t>
  </si>
  <si>
    <t>2.02.20000.00.0000.000</t>
  </si>
  <si>
    <t>Субсидии бюджетам бюджетной Российской Федерации (межбюджетные субсидии)</t>
  </si>
  <si>
    <t>Субвенции бюджетам бюджетной системы Российской Федерации</t>
  </si>
  <si>
    <t>2.02.10000.00.0000.150</t>
  </si>
  <si>
    <t>2.07.05030.10.0000.150</t>
  </si>
  <si>
    <t>2.02.30000.00.0000.150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</si>
  <si>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</si>
  <si>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на 2025 г. (очередной финансовый год)</t>
  </si>
  <si>
    <t>на 2026 г. (первый год планового периода)</t>
  </si>
  <si>
    <t>на 2027 г. (второй год планового периода)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</si>
  <si>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</si>
  <si>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</si>
  <si>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1.06.06033.10.1000.110</t>
  </si>
  <si>
    <t>1.06.06043.10.1000.110</t>
  </si>
  <si>
    <t>Прогноз доходов бюджета на 2024 г. (текущий финансовый год)</t>
  </si>
  <si>
    <t>Кассовые поступления в текущем финансовом году (по состоянию на 01.11.2024 г.)</t>
  </si>
  <si>
    <t>Оценка исполнения 2024 г. (текущий финансовый год)</t>
  </si>
  <si>
    <t>1.17.00000.00.0000.000</t>
  </si>
  <si>
    <t>ПРОЧИЕ НЕНАЛОГОВЫЕ ДОХОДЫ</t>
  </si>
  <si>
    <t>1.17.15000.00.0000.150</t>
  </si>
  <si>
    <t>Инициативные платежи</t>
  </si>
  <si>
    <t>1.17.15030.10.0000.150</t>
  </si>
  <si>
    <t>Инициативные платежи, зачисляемые в бюджеты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</si>
</sst>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6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Font="1"/>
    <xf numFmtId="0" fontId="0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5"/>
  <sheetViews>
    <sheetView tabSelected="1" zoomScale="80" zoomScaleNormal="80" workbookViewId="0">
      <selection activeCell="C22" sqref="C22"/>
    </sheetView>
  </sheetViews>
  <sheetFormatPr defaultRowHeight="15" x14ac:dyDescent="0.25"/>
  <cols>
    <col min="1" max="1" width="11.7109375" bestFit="1" customWidth="1"/>
    <col min="2" max="2" width="25.7109375" customWidth="1"/>
    <col min="3" max="3" width="57.140625" customWidth="1"/>
    <col min="4" max="4" width="22.28515625" customWidth="1"/>
    <col min="5" max="5" width="23.7109375" customWidth="1"/>
    <col min="6" max="6" width="6.28515625" hidden="1" customWidth="1"/>
    <col min="7" max="7" width="29.140625" customWidth="1"/>
    <col min="8" max="8" width="18.28515625" customWidth="1"/>
    <col min="9" max="9" width="15.5703125" customWidth="1"/>
    <col min="10" max="10" width="16.85546875" customWidth="1"/>
    <col min="11" max="11" width="13.5703125" customWidth="1"/>
    <col min="12" max="12" width="12.5703125" customWidth="1"/>
  </cols>
  <sheetData>
    <row r="3" spans="1:12" ht="18.75" x14ac:dyDescent="0.3">
      <c r="B3" s="33" t="s">
        <v>60</v>
      </c>
      <c r="C3" s="33"/>
      <c r="D3" s="33"/>
      <c r="E3" s="33"/>
      <c r="F3" s="33"/>
      <c r="G3" s="33"/>
      <c r="H3" s="33"/>
      <c r="I3" s="33"/>
      <c r="J3" s="33"/>
      <c r="K3" s="33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0</v>
      </c>
    </row>
    <row r="5" spans="1:12" x14ac:dyDescent="0.25">
      <c r="A5" s="39" t="s">
        <v>1</v>
      </c>
      <c r="B5" s="39" t="s">
        <v>2</v>
      </c>
      <c r="C5" s="39"/>
      <c r="D5" s="39" t="s">
        <v>3</v>
      </c>
      <c r="E5" s="39" t="s">
        <v>4</v>
      </c>
      <c r="F5" s="39" t="s">
        <v>5</v>
      </c>
      <c r="G5" s="34" t="s">
        <v>80</v>
      </c>
      <c r="H5" s="34" t="s">
        <v>81</v>
      </c>
      <c r="I5" s="34" t="s">
        <v>82</v>
      </c>
      <c r="J5" s="34" t="s">
        <v>6</v>
      </c>
      <c r="K5" s="34"/>
      <c r="L5" s="34"/>
    </row>
    <row r="6" spans="1:12" ht="100.5" customHeight="1" x14ac:dyDescent="0.25">
      <c r="A6" s="39"/>
      <c r="B6" s="4" t="s">
        <v>7</v>
      </c>
      <c r="C6" s="5" t="s">
        <v>8</v>
      </c>
      <c r="D6" s="39"/>
      <c r="E6" s="39"/>
      <c r="F6" s="39"/>
      <c r="G6" s="34"/>
      <c r="H6" s="34"/>
      <c r="I6" s="34"/>
      <c r="J6" s="31" t="s">
        <v>73</v>
      </c>
      <c r="K6" s="31" t="s">
        <v>74</v>
      </c>
      <c r="L6" s="31" t="s">
        <v>75</v>
      </c>
    </row>
    <row r="7" spans="1:12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</row>
    <row r="8" spans="1:12" x14ac:dyDescent="0.25">
      <c r="A8" s="19">
        <v>1</v>
      </c>
      <c r="B8" s="19" t="s">
        <v>30</v>
      </c>
      <c r="C8" s="25" t="s">
        <v>31</v>
      </c>
      <c r="D8" s="26"/>
      <c r="E8" s="26"/>
      <c r="F8" s="26"/>
      <c r="G8" s="27">
        <f>G9+G11+G12+G14+G20+G23+G25+G21+G27</f>
        <v>12292.900000000001</v>
      </c>
      <c r="H8" s="27">
        <f>H9+H11+H12+H14+H20+H23+H25+H21+H27</f>
        <v>-715.6400000000001</v>
      </c>
      <c r="I8" s="27">
        <f t="shared" ref="I8:L8" si="0">I9+I11+I12+I14+I20+I23+I25+I21</f>
        <v>11942.900000000001</v>
      </c>
      <c r="J8" s="27">
        <f t="shared" si="0"/>
        <v>7800.0019999999995</v>
      </c>
      <c r="K8" s="27">
        <f t="shared" si="0"/>
        <v>7993.6399999999994</v>
      </c>
      <c r="L8" s="27">
        <f t="shared" si="0"/>
        <v>8291.8490000000002</v>
      </c>
    </row>
    <row r="9" spans="1:12" ht="30" x14ac:dyDescent="0.25">
      <c r="A9" s="18">
        <v>2</v>
      </c>
      <c r="B9" s="5" t="s">
        <v>9</v>
      </c>
      <c r="C9" s="8" t="s">
        <v>10</v>
      </c>
      <c r="D9" s="5" t="s">
        <v>11</v>
      </c>
      <c r="E9" s="8" t="s">
        <v>12</v>
      </c>
      <c r="F9" s="9"/>
      <c r="G9" s="28">
        <f>G10</f>
        <v>3100</v>
      </c>
      <c r="H9" s="28">
        <f t="shared" ref="H9:L9" si="1">H10</f>
        <v>893.67</v>
      </c>
      <c r="I9" s="28">
        <f t="shared" si="1"/>
        <v>3100</v>
      </c>
      <c r="J9" s="28">
        <f t="shared" si="1"/>
        <v>3100</v>
      </c>
      <c r="K9" s="28">
        <f t="shared" si="1"/>
        <v>3276.7</v>
      </c>
      <c r="L9" s="28">
        <f t="shared" si="1"/>
        <v>3496.239</v>
      </c>
    </row>
    <row r="10" spans="1:12" ht="32.25" customHeight="1" x14ac:dyDescent="0.25">
      <c r="A10" s="7">
        <v>3</v>
      </c>
      <c r="B10" s="10" t="s">
        <v>20</v>
      </c>
      <c r="C10" s="11" t="s">
        <v>21</v>
      </c>
      <c r="D10" s="10" t="s">
        <v>11</v>
      </c>
      <c r="E10" s="12" t="s">
        <v>12</v>
      </c>
      <c r="F10" s="13"/>
      <c r="G10" s="29">
        <v>3100</v>
      </c>
      <c r="H10" s="29">
        <v>893.67</v>
      </c>
      <c r="I10" s="29">
        <f>G10</f>
        <v>3100</v>
      </c>
      <c r="J10" s="29">
        <v>3100</v>
      </c>
      <c r="K10" s="29">
        <v>3276.7</v>
      </c>
      <c r="L10" s="29">
        <v>3496.239</v>
      </c>
    </row>
    <row r="11" spans="1:12" s="16" customFormat="1" ht="45" x14ac:dyDescent="0.25">
      <c r="A11" s="18">
        <v>4</v>
      </c>
      <c r="B11" s="5" t="s">
        <v>13</v>
      </c>
      <c r="C11" s="8" t="s">
        <v>14</v>
      </c>
      <c r="D11" s="5" t="s">
        <v>11</v>
      </c>
      <c r="E11" s="8" t="s">
        <v>12</v>
      </c>
      <c r="F11" s="9"/>
      <c r="G11" s="28">
        <v>697.16</v>
      </c>
      <c r="H11" s="28">
        <v>620.84</v>
      </c>
      <c r="I11" s="28">
        <f t="shared" ref="I11:I44" si="2">G11</f>
        <v>697.16</v>
      </c>
      <c r="J11" s="28">
        <v>681.84</v>
      </c>
      <c r="K11" s="28">
        <v>701.44</v>
      </c>
      <c r="L11" s="28">
        <v>737.64</v>
      </c>
    </row>
    <row r="12" spans="1:12" s="16" customFormat="1" ht="30" x14ac:dyDescent="0.25">
      <c r="A12" s="18">
        <v>5</v>
      </c>
      <c r="B12" s="5" t="s">
        <v>15</v>
      </c>
      <c r="C12" s="8" t="s">
        <v>16</v>
      </c>
      <c r="D12" s="5" t="s">
        <v>11</v>
      </c>
      <c r="E12" s="8" t="s">
        <v>12</v>
      </c>
      <c r="F12" s="9"/>
      <c r="G12" s="28">
        <f t="shared" ref="G12:H12" si="3">G13</f>
        <v>4696.79</v>
      </c>
      <c r="H12" s="28">
        <f t="shared" si="3"/>
        <v>-3277.51</v>
      </c>
      <c r="I12" s="28">
        <f t="shared" si="2"/>
        <v>4696.79</v>
      </c>
      <c r="J12" s="28">
        <f>J13</f>
        <v>2994.57</v>
      </c>
      <c r="K12" s="28">
        <f t="shared" ref="K12:L12" si="4">K13</f>
        <v>3033.5</v>
      </c>
      <c r="L12" s="28">
        <f t="shared" si="4"/>
        <v>3075.97</v>
      </c>
    </row>
    <row r="13" spans="1:12" ht="28.5" x14ac:dyDescent="0.25">
      <c r="A13" s="7">
        <v>6</v>
      </c>
      <c r="B13" s="10" t="s">
        <v>17</v>
      </c>
      <c r="C13" s="12" t="s">
        <v>18</v>
      </c>
      <c r="D13" s="10" t="s">
        <v>11</v>
      </c>
      <c r="E13" s="12" t="s">
        <v>12</v>
      </c>
      <c r="F13" s="13"/>
      <c r="G13" s="29">
        <v>4696.79</v>
      </c>
      <c r="H13" s="29">
        <v>-3277.51</v>
      </c>
      <c r="I13" s="29">
        <f t="shared" si="2"/>
        <v>4696.79</v>
      </c>
      <c r="J13" s="29">
        <v>2994.57</v>
      </c>
      <c r="K13" s="29">
        <v>3033.5</v>
      </c>
      <c r="L13" s="29">
        <v>3075.97</v>
      </c>
    </row>
    <row r="14" spans="1:12" s="16" customFormat="1" ht="30" x14ac:dyDescent="0.25">
      <c r="A14" s="18">
        <v>7</v>
      </c>
      <c r="B14" s="5" t="s">
        <v>22</v>
      </c>
      <c r="C14" s="8" t="s">
        <v>23</v>
      </c>
      <c r="D14" s="5" t="s">
        <v>11</v>
      </c>
      <c r="E14" s="8" t="s">
        <v>12</v>
      </c>
      <c r="F14" s="9"/>
      <c r="G14" s="28">
        <f t="shared" ref="G14:H14" si="5">G15+G17</f>
        <v>3410.79</v>
      </c>
      <c r="H14" s="28">
        <f t="shared" si="5"/>
        <v>666.17000000000007</v>
      </c>
      <c r="I14" s="28">
        <f t="shared" si="2"/>
        <v>3410.79</v>
      </c>
      <c r="J14" s="28">
        <f>J15+J17</f>
        <v>982</v>
      </c>
      <c r="K14" s="28">
        <f t="shared" ref="K14:L14" si="6">K15+K17</f>
        <v>982</v>
      </c>
      <c r="L14" s="28">
        <f t="shared" si="6"/>
        <v>982</v>
      </c>
    </row>
    <row r="15" spans="1:12" ht="28.5" x14ac:dyDescent="0.25">
      <c r="A15" s="7">
        <v>8</v>
      </c>
      <c r="B15" s="10" t="s">
        <v>24</v>
      </c>
      <c r="C15" s="12" t="s">
        <v>25</v>
      </c>
      <c r="D15" s="10" t="s">
        <v>11</v>
      </c>
      <c r="E15" s="12" t="s">
        <v>12</v>
      </c>
      <c r="F15" s="13"/>
      <c r="G15" s="29">
        <v>119</v>
      </c>
      <c r="H15" s="29">
        <v>60.57</v>
      </c>
      <c r="I15" s="29">
        <f t="shared" si="2"/>
        <v>119</v>
      </c>
      <c r="J15" s="29">
        <v>123</v>
      </c>
      <c r="K15" s="29">
        <v>123</v>
      </c>
      <c r="L15" s="29">
        <v>123</v>
      </c>
    </row>
    <row r="16" spans="1:12" ht="42.75" hidden="1" x14ac:dyDescent="0.25">
      <c r="A16" s="7">
        <v>9</v>
      </c>
      <c r="B16" s="10" t="s">
        <v>26</v>
      </c>
      <c r="C16" s="12" t="s">
        <v>27</v>
      </c>
      <c r="D16" s="10" t="s">
        <v>11</v>
      </c>
      <c r="E16" s="12" t="s">
        <v>12</v>
      </c>
      <c r="F16" s="13"/>
      <c r="G16" s="29">
        <v>0</v>
      </c>
      <c r="H16" s="29">
        <v>0</v>
      </c>
      <c r="I16" s="29">
        <f t="shared" si="2"/>
        <v>0</v>
      </c>
      <c r="J16" s="29">
        <v>0</v>
      </c>
      <c r="K16" s="29">
        <v>0</v>
      </c>
      <c r="L16" s="29">
        <v>0</v>
      </c>
    </row>
    <row r="17" spans="1:12" ht="28.5" x14ac:dyDescent="0.25">
      <c r="A17" s="7">
        <v>9</v>
      </c>
      <c r="B17" s="10" t="s">
        <v>28</v>
      </c>
      <c r="C17" s="11" t="s">
        <v>29</v>
      </c>
      <c r="D17" s="10" t="s">
        <v>11</v>
      </c>
      <c r="E17" s="12" t="s">
        <v>12</v>
      </c>
      <c r="F17" s="13"/>
      <c r="G17" s="29">
        <f t="shared" ref="G17:H17" si="7">G18+G19</f>
        <v>3291.79</v>
      </c>
      <c r="H17" s="29">
        <f t="shared" si="7"/>
        <v>605.6</v>
      </c>
      <c r="I17" s="29">
        <f t="shared" si="2"/>
        <v>3291.79</v>
      </c>
      <c r="J17" s="29">
        <f>J18+J19</f>
        <v>859</v>
      </c>
      <c r="K17" s="29">
        <f t="shared" ref="K17:L17" si="8">K18+K19</f>
        <v>859</v>
      </c>
      <c r="L17" s="29">
        <f t="shared" si="8"/>
        <v>859</v>
      </c>
    </row>
    <row r="18" spans="1:12" ht="71.25" x14ac:dyDescent="0.25">
      <c r="A18" s="7">
        <v>10</v>
      </c>
      <c r="B18" s="10" t="s">
        <v>78</v>
      </c>
      <c r="C18" s="11" t="s">
        <v>76</v>
      </c>
      <c r="D18" s="10" t="s">
        <v>11</v>
      </c>
      <c r="E18" s="12" t="s">
        <v>12</v>
      </c>
      <c r="F18" s="13"/>
      <c r="G18" s="29">
        <v>2989.79</v>
      </c>
      <c r="H18" s="29">
        <v>401.73</v>
      </c>
      <c r="I18" s="29">
        <f t="shared" si="2"/>
        <v>2989.79</v>
      </c>
      <c r="J18" s="29">
        <v>546</v>
      </c>
      <c r="K18" s="29">
        <v>546</v>
      </c>
      <c r="L18" s="29">
        <v>546</v>
      </c>
    </row>
    <row r="19" spans="1:12" ht="71.25" x14ac:dyDescent="0.25">
      <c r="A19" s="7">
        <v>11</v>
      </c>
      <c r="B19" s="10" t="s">
        <v>79</v>
      </c>
      <c r="C19" s="11" t="s">
        <v>77</v>
      </c>
      <c r="D19" s="10" t="s">
        <v>11</v>
      </c>
      <c r="E19" s="12" t="s">
        <v>12</v>
      </c>
      <c r="F19" s="13"/>
      <c r="G19" s="29">
        <v>302</v>
      </c>
      <c r="H19" s="29">
        <v>203.87</v>
      </c>
      <c r="I19" s="29">
        <f t="shared" si="2"/>
        <v>302</v>
      </c>
      <c r="J19" s="29">
        <v>313</v>
      </c>
      <c r="K19" s="29">
        <v>313</v>
      </c>
      <c r="L19" s="29">
        <v>313</v>
      </c>
    </row>
    <row r="20" spans="1:12" s="16" customFormat="1" ht="45" x14ac:dyDescent="0.25">
      <c r="A20" s="18">
        <v>12</v>
      </c>
      <c r="B20" s="5" t="s">
        <v>33</v>
      </c>
      <c r="C20" s="15" t="s">
        <v>32</v>
      </c>
      <c r="D20" s="5" t="s">
        <v>61</v>
      </c>
      <c r="E20" s="8" t="s">
        <v>62</v>
      </c>
      <c r="F20" s="9"/>
      <c r="G20" s="28">
        <f>G22</f>
        <v>38.159999999999997</v>
      </c>
      <c r="H20" s="28">
        <f>H22</f>
        <v>31.19</v>
      </c>
      <c r="I20" s="28">
        <f t="shared" si="2"/>
        <v>38.159999999999997</v>
      </c>
      <c r="J20" s="28">
        <f t="shared" ref="J20:L20" si="9">J22</f>
        <v>41.591999999999999</v>
      </c>
      <c r="K20" s="28">
        <f t="shared" si="9"/>
        <v>0</v>
      </c>
      <c r="L20" s="28">
        <f t="shared" si="9"/>
        <v>0</v>
      </c>
    </row>
    <row r="21" spans="1:12" s="17" customFormat="1" ht="85.5" hidden="1" x14ac:dyDescent="0.25">
      <c r="A21" s="7">
        <v>14</v>
      </c>
      <c r="B21" s="10" t="s">
        <v>57</v>
      </c>
      <c r="C21" s="11" t="s">
        <v>58</v>
      </c>
      <c r="D21" s="10" t="s">
        <v>61</v>
      </c>
      <c r="E21" s="12" t="s">
        <v>62</v>
      </c>
      <c r="F21" s="13"/>
      <c r="G21" s="29">
        <v>0</v>
      </c>
      <c r="H21" s="29">
        <v>0</v>
      </c>
      <c r="I21" s="29">
        <f t="shared" si="2"/>
        <v>0</v>
      </c>
      <c r="J21" s="29">
        <v>0</v>
      </c>
      <c r="K21" s="29">
        <v>0</v>
      </c>
      <c r="L21" s="29">
        <v>0</v>
      </c>
    </row>
    <row r="22" spans="1:12" s="17" customFormat="1" ht="71.25" x14ac:dyDescent="0.25">
      <c r="A22" s="7">
        <v>13</v>
      </c>
      <c r="B22" s="10" t="s">
        <v>35</v>
      </c>
      <c r="C22" s="11" t="s">
        <v>34</v>
      </c>
      <c r="D22" s="10" t="s">
        <v>61</v>
      </c>
      <c r="E22" s="12" t="s">
        <v>62</v>
      </c>
      <c r="F22" s="13"/>
      <c r="G22" s="29">
        <v>38.159999999999997</v>
      </c>
      <c r="H22" s="29">
        <v>31.19</v>
      </c>
      <c r="I22" s="29">
        <f t="shared" si="2"/>
        <v>38.159999999999997</v>
      </c>
      <c r="J22" s="29">
        <v>41.591999999999999</v>
      </c>
      <c r="K22" s="29">
        <v>0</v>
      </c>
      <c r="L22" s="29">
        <v>0</v>
      </c>
    </row>
    <row r="23" spans="1:12" s="16" customFormat="1" ht="30" hidden="1" x14ac:dyDescent="0.25">
      <c r="A23" s="18">
        <v>16</v>
      </c>
      <c r="B23" s="5" t="s">
        <v>36</v>
      </c>
      <c r="C23" s="15" t="s">
        <v>37</v>
      </c>
      <c r="D23" s="5" t="s">
        <v>61</v>
      </c>
      <c r="E23" s="8" t="s">
        <v>62</v>
      </c>
      <c r="F23" s="9"/>
      <c r="G23" s="28">
        <f>G24</f>
        <v>0</v>
      </c>
      <c r="H23" s="28">
        <f>H24</f>
        <v>0</v>
      </c>
      <c r="I23" s="28">
        <f t="shared" si="2"/>
        <v>0</v>
      </c>
      <c r="J23" s="28">
        <f t="shared" ref="J23:L23" si="10">J24</f>
        <v>0</v>
      </c>
      <c r="K23" s="28">
        <f t="shared" si="10"/>
        <v>0</v>
      </c>
      <c r="L23" s="28">
        <f t="shared" si="10"/>
        <v>0</v>
      </c>
    </row>
    <row r="24" spans="1:12" s="17" customFormat="1" ht="28.5" hidden="1" x14ac:dyDescent="0.25">
      <c r="A24" s="7">
        <v>17</v>
      </c>
      <c r="B24" s="10" t="s">
        <v>38</v>
      </c>
      <c r="C24" s="11" t="s">
        <v>39</v>
      </c>
      <c r="D24" s="10" t="s">
        <v>61</v>
      </c>
      <c r="E24" s="12" t="s">
        <v>62</v>
      </c>
      <c r="F24" s="13"/>
      <c r="G24" s="29">
        <v>0</v>
      </c>
      <c r="H24" s="29">
        <v>0</v>
      </c>
      <c r="I24" s="29">
        <f t="shared" si="2"/>
        <v>0</v>
      </c>
      <c r="J24" s="29">
        <v>0</v>
      </c>
      <c r="K24" s="29">
        <v>0</v>
      </c>
      <c r="L24" s="29">
        <v>0</v>
      </c>
    </row>
    <row r="25" spans="1:12" s="16" customFormat="1" ht="30" hidden="1" x14ac:dyDescent="0.25">
      <c r="A25" s="18">
        <v>14</v>
      </c>
      <c r="B25" s="5" t="s">
        <v>41</v>
      </c>
      <c r="C25" s="15" t="s">
        <v>40</v>
      </c>
      <c r="D25" s="5" t="s">
        <v>61</v>
      </c>
      <c r="E25" s="8" t="s">
        <v>12</v>
      </c>
      <c r="F25" s="9"/>
      <c r="G25" s="28">
        <f t="shared" ref="G25:L25" si="11">G26</f>
        <v>0</v>
      </c>
      <c r="H25" s="28">
        <f t="shared" si="11"/>
        <v>0</v>
      </c>
      <c r="I25" s="28">
        <f t="shared" si="11"/>
        <v>0</v>
      </c>
      <c r="J25" s="28">
        <f t="shared" si="11"/>
        <v>0</v>
      </c>
      <c r="K25" s="28">
        <f t="shared" si="11"/>
        <v>0</v>
      </c>
      <c r="L25" s="28">
        <f t="shared" si="11"/>
        <v>0</v>
      </c>
    </row>
    <row r="26" spans="1:12" ht="85.5" hidden="1" x14ac:dyDescent="0.25">
      <c r="A26" s="7">
        <v>15</v>
      </c>
      <c r="B26" s="10" t="s">
        <v>63</v>
      </c>
      <c r="C26" s="11" t="s">
        <v>64</v>
      </c>
      <c r="D26" s="10" t="s">
        <v>61</v>
      </c>
      <c r="E26" s="12" t="s">
        <v>62</v>
      </c>
      <c r="F26" s="13"/>
      <c r="G26" s="29"/>
      <c r="H26" s="29"/>
      <c r="I26" s="29">
        <f t="shared" si="2"/>
        <v>0</v>
      </c>
      <c r="J26" s="29">
        <v>0</v>
      </c>
      <c r="K26" s="29">
        <v>0</v>
      </c>
      <c r="L26" s="29">
        <v>0</v>
      </c>
    </row>
    <row r="27" spans="1:12" ht="30" x14ac:dyDescent="0.25">
      <c r="A27" s="7">
        <v>14</v>
      </c>
      <c r="B27" s="5" t="s">
        <v>83</v>
      </c>
      <c r="C27" s="15" t="s">
        <v>84</v>
      </c>
      <c r="D27" s="10" t="s">
        <v>61</v>
      </c>
      <c r="E27" s="8" t="s">
        <v>62</v>
      </c>
      <c r="F27" s="13"/>
      <c r="G27" s="28">
        <f>G28</f>
        <v>350</v>
      </c>
      <c r="H27" s="28">
        <f>H28</f>
        <v>350</v>
      </c>
      <c r="I27" s="28">
        <f t="shared" si="2"/>
        <v>350</v>
      </c>
      <c r="J27" s="28">
        <v>0</v>
      </c>
      <c r="K27" s="28">
        <v>0</v>
      </c>
      <c r="L27" s="28">
        <v>0</v>
      </c>
    </row>
    <row r="28" spans="1:12" ht="30" x14ac:dyDescent="0.25">
      <c r="A28" s="7">
        <v>15</v>
      </c>
      <c r="B28" s="5" t="s">
        <v>85</v>
      </c>
      <c r="C28" s="15" t="s">
        <v>86</v>
      </c>
      <c r="D28" s="10" t="s">
        <v>61</v>
      </c>
      <c r="E28" s="8" t="s">
        <v>62</v>
      </c>
      <c r="F28" s="13"/>
      <c r="G28" s="28">
        <f>G29</f>
        <v>350</v>
      </c>
      <c r="H28" s="28">
        <f>H29</f>
        <v>350</v>
      </c>
      <c r="I28" s="28">
        <f t="shared" si="2"/>
        <v>350</v>
      </c>
      <c r="J28" s="28">
        <v>0</v>
      </c>
      <c r="K28" s="28">
        <v>0</v>
      </c>
      <c r="L28" s="28">
        <v>0</v>
      </c>
    </row>
    <row r="29" spans="1:12" ht="32.25" customHeight="1" x14ac:dyDescent="0.25">
      <c r="A29" s="7">
        <v>16</v>
      </c>
      <c r="B29" s="10" t="s">
        <v>87</v>
      </c>
      <c r="C29" s="11" t="s">
        <v>88</v>
      </c>
      <c r="D29" s="10" t="s">
        <v>61</v>
      </c>
      <c r="E29" s="12" t="s">
        <v>62</v>
      </c>
      <c r="F29" s="13"/>
      <c r="G29" s="29">
        <v>350</v>
      </c>
      <c r="H29" s="29">
        <v>350</v>
      </c>
      <c r="I29" s="29">
        <f t="shared" si="2"/>
        <v>350</v>
      </c>
      <c r="J29" s="29">
        <v>0</v>
      </c>
      <c r="K29" s="29">
        <v>0</v>
      </c>
      <c r="L29" s="29">
        <v>0</v>
      </c>
    </row>
    <row r="30" spans="1:12" x14ac:dyDescent="0.25">
      <c r="A30" s="19">
        <v>17</v>
      </c>
      <c r="B30" s="20" t="s">
        <v>43</v>
      </c>
      <c r="C30" s="21" t="s">
        <v>42</v>
      </c>
      <c r="D30" s="20"/>
      <c r="E30" s="22"/>
      <c r="F30" s="23"/>
      <c r="G30" s="30">
        <f>G33+G41</f>
        <v>1216.43</v>
      </c>
      <c r="H30" s="30">
        <f t="shared" ref="H30:L30" si="12">H33+H41</f>
        <v>137.94999999999999</v>
      </c>
      <c r="I30" s="30">
        <f t="shared" si="2"/>
        <v>1216.43</v>
      </c>
      <c r="J30" s="30">
        <f t="shared" si="12"/>
        <v>2520.2599999999998</v>
      </c>
      <c r="K30" s="30">
        <f t="shared" si="12"/>
        <v>504.91999999999996</v>
      </c>
      <c r="L30" s="30">
        <f t="shared" si="12"/>
        <v>511.15999999999997</v>
      </c>
    </row>
    <row r="31" spans="1:12" hidden="1" x14ac:dyDescent="0.25">
      <c r="A31" s="18">
        <v>21</v>
      </c>
      <c r="B31" s="10"/>
      <c r="C31" s="11"/>
      <c r="D31" s="10"/>
      <c r="E31" s="12"/>
      <c r="F31" s="13"/>
      <c r="G31" s="29"/>
      <c r="H31" s="29"/>
      <c r="I31" s="29">
        <f t="shared" si="2"/>
        <v>0</v>
      </c>
      <c r="J31" s="29"/>
      <c r="K31" s="29"/>
      <c r="L31" s="29"/>
    </row>
    <row r="32" spans="1:12" hidden="1" x14ac:dyDescent="0.25">
      <c r="A32" s="18">
        <v>22</v>
      </c>
      <c r="B32" s="10"/>
      <c r="C32" s="11"/>
      <c r="D32" s="10"/>
      <c r="E32" s="12"/>
      <c r="F32" s="13"/>
      <c r="G32" s="29"/>
      <c r="H32" s="29"/>
      <c r="I32" s="29">
        <f t="shared" si="2"/>
        <v>0</v>
      </c>
      <c r="J32" s="29"/>
      <c r="K32" s="29"/>
      <c r="L32" s="29"/>
    </row>
    <row r="33" spans="1:12" ht="30" x14ac:dyDescent="0.25">
      <c r="A33" s="18">
        <v>18</v>
      </c>
      <c r="B33" s="5" t="s">
        <v>44</v>
      </c>
      <c r="C33" s="15" t="s">
        <v>45</v>
      </c>
      <c r="D33" s="5" t="s">
        <v>61</v>
      </c>
      <c r="E33" s="8" t="s">
        <v>62</v>
      </c>
      <c r="F33" s="9"/>
      <c r="G33" s="28">
        <f>G35+G37+G39+G40</f>
        <v>1216.43</v>
      </c>
      <c r="H33" s="28">
        <f t="shared" ref="H33:L33" si="13">H35+H37+H39+H40</f>
        <v>137.94999999999999</v>
      </c>
      <c r="I33" s="28">
        <f t="shared" si="2"/>
        <v>1216.43</v>
      </c>
      <c r="J33" s="28">
        <f t="shared" si="13"/>
        <v>2520.2599999999998</v>
      </c>
      <c r="K33" s="28">
        <f t="shared" si="13"/>
        <v>504.91999999999996</v>
      </c>
      <c r="L33" s="28">
        <f t="shared" si="13"/>
        <v>511.15999999999997</v>
      </c>
    </row>
    <row r="34" spans="1:12" ht="30" x14ac:dyDescent="0.25">
      <c r="A34" s="18">
        <v>19</v>
      </c>
      <c r="B34" s="5" t="s">
        <v>69</v>
      </c>
      <c r="C34" s="15" t="s">
        <v>65</v>
      </c>
      <c r="D34" s="5" t="s">
        <v>61</v>
      </c>
      <c r="E34" s="8" t="s">
        <v>62</v>
      </c>
      <c r="F34" s="9"/>
      <c r="G34" s="28">
        <f>G35</f>
        <v>0</v>
      </c>
      <c r="H34" s="28">
        <f t="shared" ref="H34:L34" si="14">H35</f>
        <v>0</v>
      </c>
      <c r="I34" s="28">
        <f t="shared" si="14"/>
        <v>0</v>
      </c>
      <c r="J34" s="28">
        <f t="shared" si="14"/>
        <v>2361.9299999999998</v>
      </c>
      <c r="K34" s="28">
        <f t="shared" si="14"/>
        <v>331.5</v>
      </c>
      <c r="L34" s="28">
        <f t="shared" si="14"/>
        <v>331.5</v>
      </c>
    </row>
    <row r="35" spans="1:12" ht="30" x14ac:dyDescent="0.25">
      <c r="A35" s="7">
        <v>20</v>
      </c>
      <c r="B35" s="10" t="s">
        <v>46</v>
      </c>
      <c r="C35" s="11" t="s">
        <v>47</v>
      </c>
      <c r="D35" s="10" t="s">
        <v>61</v>
      </c>
      <c r="E35" s="8" t="s">
        <v>62</v>
      </c>
      <c r="F35" s="13"/>
      <c r="G35" s="29">
        <v>0</v>
      </c>
      <c r="H35" s="29">
        <v>0</v>
      </c>
      <c r="I35" s="29">
        <f t="shared" si="2"/>
        <v>0</v>
      </c>
      <c r="J35" s="29">
        <v>2361.9299999999998</v>
      </c>
      <c r="K35" s="29">
        <v>331.5</v>
      </c>
      <c r="L35" s="29">
        <v>331.5</v>
      </c>
    </row>
    <row r="36" spans="1:12" s="16" customFormat="1" ht="30" x14ac:dyDescent="0.25">
      <c r="A36" s="18">
        <v>21</v>
      </c>
      <c r="B36" s="5" t="s">
        <v>66</v>
      </c>
      <c r="C36" s="15" t="s">
        <v>67</v>
      </c>
      <c r="D36" s="5" t="s">
        <v>61</v>
      </c>
      <c r="E36" s="8" t="s">
        <v>62</v>
      </c>
      <c r="F36" s="9"/>
      <c r="G36" s="28">
        <f>G37</f>
        <v>1078.48</v>
      </c>
      <c r="H36" s="28">
        <f t="shared" ref="H36:L36" si="15">H37</f>
        <v>0</v>
      </c>
      <c r="I36" s="28">
        <f t="shared" si="15"/>
        <v>1078.48</v>
      </c>
      <c r="J36" s="28">
        <f t="shared" si="15"/>
        <v>0</v>
      </c>
      <c r="K36" s="28">
        <f t="shared" si="15"/>
        <v>0</v>
      </c>
      <c r="L36" s="28">
        <f t="shared" si="15"/>
        <v>0</v>
      </c>
    </row>
    <row r="37" spans="1:12" ht="30" x14ac:dyDescent="0.25">
      <c r="A37" s="7">
        <v>22</v>
      </c>
      <c r="B37" s="10" t="s">
        <v>48</v>
      </c>
      <c r="C37" s="11" t="s">
        <v>49</v>
      </c>
      <c r="D37" s="10" t="s">
        <v>61</v>
      </c>
      <c r="E37" s="8" t="s">
        <v>62</v>
      </c>
      <c r="F37" s="13"/>
      <c r="G37" s="29">
        <v>1078.48</v>
      </c>
      <c r="H37" s="29">
        <v>0</v>
      </c>
      <c r="I37" s="29">
        <f t="shared" si="2"/>
        <v>1078.48</v>
      </c>
      <c r="J37" s="29">
        <v>0</v>
      </c>
      <c r="K37" s="29">
        <v>0</v>
      </c>
      <c r="L37" s="29">
        <v>0</v>
      </c>
    </row>
    <row r="38" spans="1:12" s="16" customFormat="1" ht="30" x14ac:dyDescent="0.25">
      <c r="A38" s="18">
        <v>23</v>
      </c>
      <c r="B38" s="5" t="s">
        <v>71</v>
      </c>
      <c r="C38" s="15" t="s">
        <v>68</v>
      </c>
      <c r="D38" s="5" t="s">
        <v>61</v>
      </c>
      <c r="E38" s="8" t="s">
        <v>62</v>
      </c>
      <c r="F38" s="9"/>
      <c r="G38" s="28">
        <f>G39</f>
        <v>137.94999999999999</v>
      </c>
      <c r="H38" s="28">
        <f t="shared" ref="H38:L38" si="16">H39</f>
        <v>137.94999999999999</v>
      </c>
      <c r="I38" s="28">
        <f t="shared" si="16"/>
        <v>137.94999999999999</v>
      </c>
      <c r="J38" s="28">
        <f t="shared" si="16"/>
        <v>158.33000000000001</v>
      </c>
      <c r="K38" s="28">
        <f t="shared" si="16"/>
        <v>173.42</v>
      </c>
      <c r="L38" s="28">
        <f t="shared" si="16"/>
        <v>179.66</v>
      </c>
    </row>
    <row r="39" spans="1:12" ht="59.25" customHeight="1" x14ac:dyDescent="0.25">
      <c r="A39" s="7">
        <v>24</v>
      </c>
      <c r="B39" s="10" t="s">
        <v>50</v>
      </c>
      <c r="C39" s="11" t="s">
        <v>72</v>
      </c>
      <c r="D39" s="10" t="s">
        <v>61</v>
      </c>
      <c r="E39" s="12" t="s">
        <v>62</v>
      </c>
      <c r="F39" s="13"/>
      <c r="G39" s="29">
        <v>137.94999999999999</v>
      </c>
      <c r="H39" s="29">
        <v>137.94999999999999</v>
      </c>
      <c r="I39" s="29">
        <f t="shared" si="2"/>
        <v>137.94999999999999</v>
      </c>
      <c r="J39" s="29">
        <v>158.33000000000001</v>
      </c>
      <c r="K39" s="29">
        <v>173.42</v>
      </c>
      <c r="L39" s="29">
        <v>179.66</v>
      </c>
    </row>
    <row r="40" spans="1:12" ht="28.5" hidden="1" x14ac:dyDescent="0.25">
      <c r="A40" s="7">
        <v>30</v>
      </c>
      <c r="B40" s="10" t="s">
        <v>59</v>
      </c>
      <c r="C40" s="11" t="s">
        <v>51</v>
      </c>
      <c r="D40" s="10" t="s">
        <v>61</v>
      </c>
      <c r="E40" s="12" t="s">
        <v>62</v>
      </c>
      <c r="F40" s="13"/>
      <c r="G40" s="29">
        <v>0</v>
      </c>
      <c r="H40" s="29">
        <v>0</v>
      </c>
      <c r="I40" s="29">
        <f t="shared" si="2"/>
        <v>0</v>
      </c>
      <c r="J40" s="29">
        <v>0</v>
      </c>
      <c r="K40" s="29">
        <v>0</v>
      </c>
      <c r="L40" s="29">
        <v>0</v>
      </c>
    </row>
    <row r="41" spans="1:12" ht="30" hidden="1" x14ac:dyDescent="0.25">
      <c r="A41" s="18">
        <v>24</v>
      </c>
      <c r="B41" s="5" t="s">
        <v>52</v>
      </c>
      <c r="C41" s="15" t="s">
        <v>53</v>
      </c>
      <c r="D41" s="5" t="s">
        <v>61</v>
      </c>
      <c r="E41" s="8" t="s">
        <v>62</v>
      </c>
      <c r="F41" s="9"/>
      <c r="G41" s="28">
        <f>G42+G43</f>
        <v>0</v>
      </c>
      <c r="H41" s="28">
        <f t="shared" ref="H41:L41" si="17">H42+H43</f>
        <v>0</v>
      </c>
      <c r="I41" s="28">
        <f t="shared" si="2"/>
        <v>0</v>
      </c>
      <c r="J41" s="28">
        <f t="shared" si="17"/>
        <v>0</v>
      </c>
      <c r="K41" s="28">
        <f t="shared" si="17"/>
        <v>0</v>
      </c>
      <c r="L41" s="28">
        <f t="shared" si="17"/>
        <v>0</v>
      </c>
    </row>
    <row r="42" spans="1:12" ht="42.75" hidden="1" x14ac:dyDescent="0.25">
      <c r="A42" s="7">
        <v>25</v>
      </c>
      <c r="B42" s="10" t="s">
        <v>55</v>
      </c>
      <c r="C42" s="11" t="s">
        <v>56</v>
      </c>
      <c r="D42" s="10" t="s">
        <v>61</v>
      </c>
      <c r="E42" s="12" t="s">
        <v>62</v>
      </c>
      <c r="F42" s="13"/>
      <c r="G42" s="29">
        <v>0</v>
      </c>
      <c r="H42" s="29">
        <v>0</v>
      </c>
      <c r="I42" s="29">
        <f t="shared" si="2"/>
        <v>0</v>
      </c>
      <c r="J42" s="29">
        <v>0</v>
      </c>
      <c r="K42" s="29">
        <v>0</v>
      </c>
      <c r="L42" s="29">
        <v>0</v>
      </c>
    </row>
    <row r="43" spans="1:12" ht="28.5" hidden="1" x14ac:dyDescent="0.25">
      <c r="A43" s="7">
        <v>26</v>
      </c>
      <c r="B43" s="10" t="s">
        <v>70</v>
      </c>
      <c r="C43" s="11" t="s">
        <v>54</v>
      </c>
      <c r="D43" s="10" t="s">
        <v>61</v>
      </c>
      <c r="E43" s="12" t="s">
        <v>62</v>
      </c>
      <c r="F43" s="13"/>
      <c r="G43" s="29"/>
      <c r="H43" s="29"/>
      <c r="I43" s="29">
        <f t="shared" si="2"/>
        <v>0</v>
      </c>
      <c r="J43" s="29">
        <v>0</v>
      </c>
      <c r="K43" s="29">
        <v>0</v>
      </c>
      <c r="L43" s="29">
        <v>0</v>
      </c>
    </row>
    <row r="44" spans="1:12" x14ac:dyDescent="0.25">
      <c r="A44" s="36" t="s">
        <v>19</v>
      </c>
      <c r="B44" s="37"/>
      <c r="C44" s="37"/>
      <c r="D44" s="37"/>
      <c r="E44" s="38"/>
      <c r="F44" s="24"/>
      <c r="G44" s="30">
        <f>G8+G30</f>
        <v>13509.330000000002</v>
      </c>
      <c r="H44" s="30">
        <f t="shared" ref="H44:L44" si="18">H8+H30</f>
        <v>-577.69000000000005</v>
      </c>
      <c r="I44" s="30">
        <f t="shared" si="2"/>
        <v>13509.330000000002</v>
      </c>
      <c r="J44" s="30">
        <f t="shared" si="18"/>
        <v>10320.261999999999</v>
      </c>
      <c r="K44" s="30">
        <f t="shared" si="18"/>
        <v>8498.56</v>
      </c>
      <c r="L44" s="30">
        <f t="shared" si="18"/>
        <v>8803.009</v>
      </c>
    </row>
    <row r="45" spans="1:12" ht="20.25" x14ac:dyDescent="0.3">
      <c r="A45" s="1"/>
      <c r="B45" s="32"/>
      <c r="C45" s="32"/>
      <c r="D45" s="2"/>
      <c r="E45" s="3"/>
      <c r="F45" s="2"/>
      <c r="G45" s="2"/>
      <c r="H45" s="35"/>
      <c r="I45" s="35"/>
      <c r="J45" s="1"/>
      <c r="K45" s="1"/>
      <c r="L45" s="1"/>
    </row>
  </sheetData>
  <mergeCells count="13">
    <mergeCell ref="B45:C45"/>
    <mergeCell ref="B3:K3"/>
    <mergeCell ref="G5:G6"/>
    <mergeCell ref="H5:H6"/>
    <mergeCell ref="I5:I6"/>
    <mergeCell ref="J5:L5"/>
    <mergeCell ref="H45:I45"/>
    <mergeCell ref="A44:E44"/>
    <mergeCell ref="A5:A6"/>
    <mergeCell ref="B5:C5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zhuravlevanm</dc:creator>
  <cp:lastModifiedBy>user</cp:lastModifiedBy>
  <cp:lastPrinted>2024-11-08T04:11:02Z</cp:lastPrinted>
  <dcterms:created xsi:type="dcterms:W3CDTF">2021-11-03T05:48:41Z</dcterms:created>
  <dcterms:modified xsi:type="dcterms:W3CDTF">2024-11-08T04:13:36Z</dcterms:modified>
</cp:coreProperties>
</file>